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 priedas" sheetId="1" r:id="rId1"/>
  </sheets>
  <definedNames>
    <definedName name="_xlnm.Print_Area" localSheetId="0">'4 priedas'!$A$1:$K$46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<sst xmlns="http://schemas.openxmlformats.org/spreadsheetml/2006/main" count="83" uniqueCount="64">
  <si>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</si>
  <si>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</si>
  <si>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</si>
  <si>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</si>
  <si>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</si>
  <si>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</si>
  <si>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</si>
  <si>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</si>
  <si>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</si>
  <si>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</si>
  <si>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</si>
  <si>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</si>
  <si>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</si>
  <si>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</si>
  <si>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</si>
  <si>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</si>
  <si>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</si>
  <si>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</si>
  <si>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</si>
  <si>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</si>
  <si>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</si>
  <si>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</si>
  <si>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</si>
  <si>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</si>
  <si>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</si>
  <si>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</si>
  <si>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</si>
  <si>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</si>
  <si>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</si>
  <si>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</si>
  <si>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</si>
  <si>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</si>
  <si>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</si>
  <si>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</si>
  <si>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</si>
  <si>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</si>
  <si>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</si>
  <si>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</si>
  <si>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</si>
  <si>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</si>
  <si>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</si>
  <si>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</si>
  <si>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</si>
  <si>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</si>
  <si>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</si>
  <si>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</si>
  <si>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</si>
  <si>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</si>
  <si>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</si>
  <si>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</si>
  <si>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</si>
  <si>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</si>
  <si>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5.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</si>
  <si>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</si>
  <si>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KAUNO DARŽELIS-MOKYKLA RŪTELĖ</t>
  </si>
  <si>
    <t>191635156, KALNIEČIŲ G.167, KAUNAS</t>
  </si>
  <si>
    <t>Vyr.buhalterė</t>
  </si>
  <si>
    <t xml:space="preserve"> </t>
  </si>
  <si>
    <t xml:space="preserve">                                           </t>
  </si>
  <si>
    <t>Aušra Masaitienė</t>
  </si>
  <si>
    <t>Pagal 2012.06.30 duomenis</t>
  </si>
  <si>
    <t>2012-07-27 Nr.2</t>
  </si>
  <si>
    <t>L.e.direktorės pareigas</t>
  </si>
  <si>
    <t>Audronė Sadeckienė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</si>
</sst>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1" width="14.7109375" style="5" customWidth="1"/>
    <col min="12" max="16384" width="9.140625" style="5" customWidth="1"/>
  </cols>
  <sheetData>
    <row r="1" spans="5:9" ht="15">
      <c r="E1" s="8"/>
      <c r="I1" s="5" t="s">
        <v>23</v>
      </c>
    </row>
    <row r="2" spans="2:9" ht="15.75">
      <c r="B2" s="16"/>
      <c r="I2" s="5" t="s">
        <v>51</v>
      </c>
    </row>
    <row r="3" ht="15.75">
      <c r="B3" s="16"/>
    </row>
    <row r="4" spans="1:11" ht="15">
      <c r="A4" s="18" t="s">
        <v>54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5">
      <c r="E6" s="13" t="s">
        <v>60</v>
      </c>
    </row>
    <row r="7" spans="1:11" ht="15">
      <c r="A7" s="18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5">
      <c r="E8" s="8" t="s">
        <v>61</v>
      </c>
    </row>
    <row r="9" spans="1:11" ht="15">
      <c r="A9" s="17" t="s">
        <v>0</v>
      </c>
      <c r="B9" s="17" t="s">
        <v>1</v>
      </c>
      <c r="C9" s="17" t="s">
        <v>2</v>
      </c>
      <c r="D9" s="17" t="s">
        <v>3</v>
      </c>
      <c r="E9" s="17"/>
      <c r="F9" s="17"/>
      <c r="G9" s="17"/>
      <c r="H9" s="17"/>
      <c r="I9" s="17"/>
      <c r="J9" s="17"/>
      <c r="K9" s="17" t="s">
        <v>4</v>
      </c>
    </row>
    <row r="10" spans="1:11" ht="85.5">
      <c r="A10" s="17"/>
      <c r="B10" s="17"/>
      <c r="C10" s="17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9" t="s">
        <v>7</v>
      </c>
      <c r="K10" s="17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6" t="s">
        <v>53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6" t="s">
        <v>27</v>
      </c>
      <c r="C13" s="11">
        <f>SUM(C14)</f>
        <v>16374.3</v>
      </c>
      <c r="D13" s="11">
        <f>SUM(D14:D15)</f>
        <v>526600</v>
      </c>
      <c r="E13" s="7"/>
      <c r="F13" s="7"/>
      <c r="G13" s="7"/>
      <c r="H13" s="7"/>
      <c r="I13" s="11">
        <f>SUM(I14:I15)</f>
        <v>510914.12</v>
      </c>
      <c r="J13" s="7"/>
      <c r="K13" s="11">
        <f>SUM(C13+D13+E13-I13)</f>
        <v>32060.18000000005</v>
      </c>
    </row>
    <row r="14" spans="1:11" ht="15" customHeight="1">
      <c r="A14" s="2" t="s">
        <v>28</v>
      </c>
      <c r="B14" s="4" t="s">
        <v>10</v>
      </c>
      <c r="C14" s="10">
        <v>16374.3</v>
      </c>
      <c r="D14" s="10">
        <v>13400</v>
      </c>
      <c r="E14" s="3"/>
      <c r="F14" s="3"/>
      <c r="G14" s="3"/>
      <c r="H14" s="3"/>
      <c r="I14" s="10">
        <v>12857.94</v>
      </c>
      <c r="J14" s="3"/>
      <c r="K14" s="10">
        <f>SUM(C14+D14+E14-I14)</f>
        <v>16916.36</v>
      </c>
    </row>
    <row r="15" spans="1:11" ht="15" customHeight="1">
      <c r="A15" s="2" t="s">
        <v>29</v>
      </c>
      <c r="B15" s="4" t="s">
        <v>12</v>
      </c>
      <c r="C15" s="10"/>
      <c r="D15" s="10">
        <v>513200</v>
      </c>
      <c r="E15" s="3"/>
      <c r="F15" s="3"/>
      <c r="G15" s="3"/>
      <c r="H15" s="3"/>
      <c r="I15" s="10">
        <v>498056.18</v>
      </c>
      <c r="J15" s="3"/>
      <c r="K15" s="10">
        <f>SUM(D15-I15)</f>
        <v>15143.820000000007</v>
      </c>
    </row>
    <row r="16" spans="1:11" ht="15" customHeight="1">
      <c r="A16" s="1" t="s">
        <v>11</v>
      </c>
      <c r="B16" s="6" t="s">
        <v>30</v>
      </c>
      <c r="C16" s="7"/>
      <c r="D16" s="7">
        <f>SUM(D17:D18)</f>
        <v>0</v>
      </c>
      <c r="E16" s="7"/>
      <c r="F16" s="7"/>
      <c r="G16" s="7"/>
      <c r="H16" s="7"/>
      <c r="I16" s="7">
        <f>SUM(I17:I18)</f>
        <v>0</v>
      </c>
      <c r="J16" s="7"/>
      <c r="K16" s="7">
        <f>SUM(K18)</f>
        <v>0</v>
      </c>
    </row>
    <row r="17" spans="1:11" ht="15" customHeight="1">
      <c r="A17" s="2" t="s">
        <v>31</v>
      </c>
      <c r="B17" s="4" t="s">
        <v>10</v>
      </c>
      <c r="C17" s="3"/>
      <c r="D17" s="3"/>
      <c r="E17" s="3"/>
      <c r="F17" s="3"/>
      <c r="G17" s="3"/>
      <c r="H17" s="3"/>
      <c r="I17" s="3"/>
      <c r="J17" s="3"/>
      <c r="K17" s="3" t="s">
        <v>57</v>
      </c>
    </row>
    <row r="18" spans="1:11" ht="15" customHeight="1">
      <c r="A18" s="2" t="s">
        <v>32</v>
      </c>
      <c r="B18" s="4" t="s">
        <v>12</v>
      </c>
      <c r="C18" s="3"/>
      <c r="D18" s="3">
        <v>0</v>
      </c>
      <c r="E18" s="3"/>
      <c r="F18" s="3"/>
      <c r="G18" s="3"/>
      <c r="H18" s="3"/>
      <c r="I18" s="3">
        <v>0</v>
      </c>
      <c r="J18" s="3"/>
      <c r="K18" s="3">
        <f>SUM(C18+D18-I18)</f>
        <v>0</v>
      </c>
    </row>
    <row r="19" spans="1:11" ht="15" customHeight="1">
      <c r="A19" s="1" t="s">
        <v>13</v>
      </c>
      <c r="B19" s="6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6" t="s">
        <v>27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" customHeight="1">
      <c r="A22" s="2" t="s">
        <v>35</v>
      </c>
      <c r="B22" s="4" t="s">
        <v>12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1" t="s">
        <v>16</v>
      </c>
      <c r="B23" s="6" t="s">
        <v>36</v>
      </c>
      <c r="C23" s="11">
        <f>SUM(C24:C25)</f>
        <v>543436.38</v>
      </c>
      <c r="D23" s="11">
        <f>SUM(D24:D25)</f>
        <v>398600</v>
      </c>
      <c r="E23" s="7"/>
      <c r="F23" s="7"/>
      <c r="G23" s="7"/>
      <c r="H23" s="7"/>
      <c r="I23" s="11">
        <f>SUM(I24:I25)</f>
        <v>418273.88</v>
      </c>
      <c r="J23" s="11">
        <f>SUM(J25)</f>
        <v>-93700</v>
      </c>
      <c r="K23" s="14">
        <f>SUM(C23+D23-I23+J23)</f>
        <v>430062.5</v>
      </c>
    </row>
    <row r="24" spans="1:11" ht="15" customHeight="1">
      <c r="A24" s="2" t="s">
        <v>37</v>
      </c>
      <c r="B24" s="4" t="s">
        <v>10</v>
      </c>
      <c r="C24" s="15">
        <v>449329.34</v>
      </c>
      <c r="D24" s="10">
        <v>5800</v>
      </c>
      <c r="E24" s="3"/>
      <c r="F24" s="3"/>
      <c r="G24" s="3"/>
      <c r="H24" s="3"/>
      <c r="I24" s="10">
        <v>29428.05</v>
      </c>
      <c r="J24" s="3"/>
      <c r="K24" s="10">
        <f>SUM(C24+D24-I24)</f>
        <v>425701.29000000004</v>
      </c>
    </row>
    <row r="25" spans="1:11" ht="15" customHeight="1">
      <c r="A25" s="2" t="s">
        <v>38</v>
      </c>
      <c r="B25" s="4" t="s">
        <v>12</v>
      </c>
      <c r="C25" s="3">
        <v>94107.04</v>
      </c>
      <c r="D25" s="10">
        <v>392800</v>
      </c>
      <c r="E25" s="3"/>
      <c r="F25" s="3"/>
      <c r="G25" s="3"/>
      <c r="H25" s="3"/>
      <c r="I25" s="10">
        <v>388845.83</v>
      </c>
      <c r="J25" s="10">
        <v>-93700</v>
      </c>
      <c r="K25" s="10">
        <f>SUM(C25+D25-I25+J25)</f>
        <v>4361.209999999963</v>
      </c>
    </row>
    <row r="26" spans="1:11" ht="48.75" customHeight="1">
      <c r="A26" s="1" t="s">
        <v>17</v>
      </c>
      <c r="B26" s="6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6" t="s">
        <v>27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 t="s">
        <v>58</v>
      </c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6" t="s">
        <v>30</v>
      </c>
      <c r="C30" s="11"/>
      <c r="D30" s="11"/>
      <c r="E30" s="7"/>
      <c r="F30" s="7"/>
      <c r="G30" s="7"/>
      <c r="H30" s="7"/>
      <c r="I30" s="11"/>
      <c r="J30" s="7"/>
      <c r="K30" s="11"/>
    </row>
    <row r="31" spans="1:11" ht="15" customHeight="1">
      <c r="A31" s="2" t="s">
        <v>41</v>
      </c>
      <c r="B31" s="4" t="s">
        <v>10</v>
      </c>
      <c r="C31" s="10"/>
      <c r="D31" s="10"/>
      <c r="E31" s="3"/>
      <c r="F31" s="3"/>
      <c r="G31" s="3"/>
      <c r="H31" s="3"/>
      <c r="I31" s="10"/>
      <c r="J31" s="3"/>
      <c r="K31" s="10"/>
    </row>
    <row r="32" spans="1:11" ht="15" customHeight="1">
      <c r="A32" s="2" t="s">
        <v>42</v>
      </c>
      <c r="B32" s="4" t="s">
        <v>12</v>
      </c>
      <c r="C32" s="3"/>
      <c r="D32" s="10"/>
      <c r="E32" s="3"/>
      <c r="F32" s="3"/>
      <c r="G32" s="3"/>
      <c r="H32" s="3"/>
      <c r="I32" s="10"/>
      <c r="J32" s="3"/>
      <c r="K32" s="10"/>
    </row>
    <row r="33" spans="1:11" ht="15" customHeight="1">
      <c r="A33" s="1" t="s">
        <v>43</v>
      </c>
      <c r="B33" s="6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6" t="s">
        <v>18</v>
      </c>
      <c r="C36" s="11">
        <f>SUM(C37:C38)</f>
        <v>94811.44</v>
      </c>
      <c r="D36" s="11">
        <f>SUM(D37:D38)</f>
        <v>56995.42</v>
      </c>
      <c r="E36" s="7"/>
      <c r="F36" s="3"/>
      <c r="G36" s="3"/>
      <c r="H36" s="3"/>
      <c r="I36" s="11">
        <f>SUM(I37:I38)</f>
        <v>50366.82</v>
      </c>
      <c r="J36" s="10">
        <f>SUM(J37)</f>
        <v>10164.29</v>
      </c>
      <c r="K36" s="11">
        <f>SUM(C36+D36-I36+J36)</f>
        <v>111604.32999999999</v>
      </c>
    </row>
    <row r="37" spans="1:11" ht="15" customHeight="1">
      <c r="A37" s="2" t="s">
        <v>47</v>
      </c>
      <c r="B37" s="4" t="s">
        <v>10</v>
      </c>
      <c r="C37" s="10">
        <v>94811.44</v>
      </c>
      <c r="D37" s="10">
        <v>56453.99</v>
      </c>
      <c r="E37" s="3"/>
      <c r="F37" s="3"/>
      <c r="G37" s="3"/>
      <c r="H37" s="3"/>
      <c r="I37" s="10">
        <v>49825.39</v>
      </c>
      <c r="J37" s="10">
        <v>10164.29</v>
      </c>
      <c r="K37" s="10">
        <f>SUM(C37+D37-I38-I37+J37)</f>
        <v>111062.9</v>
      </c>
    </row>
    <row r="38" spans="1:11" ht="15" customHeight="1">
      <c r="A38" s="2" t="s">
        <v>48</v>
      </c>
      <c r="B38" s="4" t="s">
        <v>12</v>
      </c>
      <c r="C38" s="10"/>
      <c r="D38" s="10">
        <v>541.43</v>
      </c>
      <c r="E38" s="3"/>
      <c r="F38" s="3" t="s">
        <v>57</v>
      </c>
      <c r="G38" s="3"/>
      <c r="H38" s="3"/>
      <c r="I38" s="10">
        <v>541.43</v>
      </c>
      <c r="J38" s="10" t="s">
        <v>57</v>
      </c>
      <c r="K38" s="10"/>
    </row>
    <row r="39" spans="1:11" ht="15" customHeight="1">
      <c r="A39" s="1" t="s">
        <v>52</v>
      </c>
      <c r="B39" s="6" t="s">
        <v>22</v>
      </c>
      <c r="C39" s="11">
        <f>SUM(C13+C23+C36)</f>
        <v>654622.1200000001</v>
      </c>
      <c r="D39" s="11">
        <f>SUM(D13+D23+D36)</f>
        <v>982195.42</v>
      </c>
      <c r="E39" s="3"/>
      <c r="F39" s="3"/>
      <c r="G39" s="3"/>
      <c r="H39" s="3"/>
      <c r="I39" s="11">
        <f>SUM(I13+I23+I36)</f>
        <v>979554.82</v>
      </c>
      <c r="J39" s="3"/>
      <c r="K39" s="11">
        <f>SUM(K13+K23+K36)</f>
        <v>573727.01</v>
      </c>
    </row>
    <row r="42" ht="15.75">
      <c r="B42" s="12"/>
    </row>
    <row r="43" spans="2:8" ht="15.75">
      <c r="B43" s="12" t="s">
        <v>62</v>
      </c>
      <c r="H43" s="5" t="s">
        <v>63</v>
      </c>
    </row>
    <row r="44" ht="15.75">
      <c r="B44" s="12"/>
    </row>
    <row r="45" spans="2:8" ht="15.75">
      <c r="B45" s="12" t="s">
        <v>56</v>
      </c>
      <c r="H45" s="5" t="s">
        <v>59</v>
      </c>
    </row>
  </sheetData>
  <sheetProtection/>
  <mergeCells count="8">
    <mergeCell ref="K9:K10"/>
    <mergeCell ref="A4:K4"/>
    <mergeCell ref="A5:K5"/>
    <mergeCell ref="A7:K7"/>
    <mergeCell ref="A9:A10"/>
    <mergeCell ref="B9:B10"/>
    <mergeCell ref="C9:C10"/>
    <mergeCell ref="D9:J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All</cp:lastModifiedBy>
  <cp:lastPrinted>2012-03-29T14:11:04Z</cp:lastPrinted>
  <dcterms:created xsi:type="dcterms:W3CDTF">1996-10-14T23:33:28Z</dcterms:created>
  <dcterms:modified xsi:type="dcterms:W3CDTF">2012-07-27T10:14:01Z</dcterms:modified>
  <cp:category/>
  <cp:version/>
  <cp:contentType/>
  <cp:contentStatus/>
</cp:coreProperties>
</file>